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5D518152CF8E6E9/Privat/Schützenverein Minderheide/Vereinskollektion/"/>
    </mc:Choice>
  </mc:AlternateContent>
  <xr:revisionPtr revIDLastSave="0" documentId="8_{FEDB4ADA-319A-493C-A7F7-281D64896486}" xr6:coauthVersionLast="47" xr6:coauthVersionMax="47" xr10:uidLastSave="{00000000-0000-0000-0000-000000000000}"/>
  <bookViews>
    <workbookView xWindow="28680" yWindow="-120" windowWidth="29040" windowHeight="15720" xr2:uid="{C7E84AE4-893C-4702-81E8-926993766BFC}"/>
  </bookViews>
  <sheets>
    <sheet name="Herre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8" i="5" l="1"/>
  <c r="K17" i="5"/>
  <c r="K16" i="5"/>
  <c r="K15" i="5"/>
  <c r="K14" i="5"/>
  <c r="K13" i="5"/>
  <c r="K12" i="5"/>
  <c r="K11" i="5"/>
  <c r="K10" i="5"/>
  <c r="K8" i="5"/>
  <c r="K6" i="5"/>
  <c r="M18" i="5"/>
  <c r="M17" i="5"/>
  <c r="M16" i="5"/>
  <c r="M15" i="5"/>
  <c r="M14" i="5"/>
  <c r="M13" i="5"/>
  <c r="M12" i="5"/>
  <c r="M11" i="5"/>
  <c r="M10" i="5"/>
  <c r="M8" i="5"/>
  <c r="M6" i="5"/>
  <c r="M19" i="5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</future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<sst xmlns="http://schemas.openxmlformats.org/spreadsheetml/2006/main" count="51" uniqueCount="39">
  <si>
    <t>dark-green</t>
  </si>
  <si>
    <t>grey-heather</t>
  </si>
  <si>
    <t>Mens' ORGANIC Stretch-T -Shirt</t>
  </si>
  <si>
    <t>JN1802</t>
  </si>
  <si>
    <t>Mens' ORGANIC Stretch- Longsleeve</t>
  </si>
  <si>
    <t>JN1804</t>
  </si>
  <si>
    <t>Men's ORGANIC Stretch-Polo</t>
  </si>
  <si>
    <t>JN1806</t>
  </si>
  <si>
    <t>graphite</t>
  </si>
  <si>
    <t>Men's Zip Hoody</t>
  </si>
  <si>
    <t>black/carbon</t>
  </si>
  <si>
    <t>Men's Doubleface Jacket</t>
  </si>
  <si>
    <t>JN355</t>
  </si>
  <si>
    <t>carbon</t>
  </si>
  <si>
    <t>Men’s Winter Softshell Jacket</t>
  </si>
  <si>
    <t>JN1000</t>
  </si>
  <si>
    <t>black/silver</t>
  </si>
  <si>
    <t>Men's Zip-Off Softshell Jacket</t>
  </si>
  <si>
    <t>JN1122</t>
  </si>
  <si>
    <t>Men's Rain Jacket</t>
  </si>
  <si>
    <t>JN1118</t>
  </si>
  <si>
    <t>Gesamtsumme</t>
  </si>
  <si>
    <t>Nr.</t>
  </si>
  <si>
    <t>Artikelbezeichnung</t>
  </si>
  <si>
    <t>Artikelnummer</t>
  </si>
  <si>
    <t>Farbe</t>
  </si>
  <si>
    <t>Größe</t>
  </si>
  <si>
    <t>Menge</t>
  </si>
  <si>
    <t>Bild</t>
  </si>
  <si>
    <t>Gesamtpreis</t>
  </si>
  <si>
    <t>Vor- und Nachname</t>
  </si>
  <si>
    <t>Unterschrift:</t>
  </si>
  <si>
    <t>Datum:</t>
  </si>
  <si>
    <t>Nettopreis</t>
  </si>
  <si>
    <t>Druck</t>
  </si>
  <si>
    <t>Preis
 inkl. Mwst</t>
  </si>
  <si>
    <t>Warum? Der Druck unseres Vereinslogos darf aus rechtlichen Gründen nur auf Artikeln erfolgen, die bereits bezahlt wurden und sich im Eigentum des Bestellers befinden.</t>
  </si>
  <si>
    <r>
      <rPr>
        <b/>
        <sz val="11"/>
        <color theme="1"/>
        <rFont val="Calibri"/>
        <family val="2"/>
      </rPr>
      <t>Wichtig: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Zahlung bei Bestellung!</t>
    </r>
    <r>
      <rPr>
        <sz val="11"/>
        <color theme="1"/>
        <rFont val="Calibri"/>
        <family val="2"/>
      </rPr>
      <t xml:space="preserve"> Bitte den Gesamtbetrag bei Abgabe des Bestellformulars </t>
    </r>
    <r>
      <rPr>
        <b/>
        <sz val="11"/>
        <color theme="1"/>
        <rFont val="Calibri"/>
        <family val="2"/>
      </rPr>
      <t>in bar</t>
    </r>
    <r>
      <rPr>
        <sz val="11"/>
        <color theme="1"/>
        <rFont val="Calibri"/>
        <family val="2"/>
      </rPr>
      <t xml:space="preserve"> bezahlen. 
Die Bestellung erfolgt erst nach vollständigem Zahlungseingang! Vielen Dank für euer Verständnis!
</t>
    </r>
  </si>
  <si>
    <t>Name rechte Seite
Vereinslogo links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</si>
</sst>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u val="double"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ECECE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9" fontId="3" fillId="0" borderId="8" xfId="2" applyFont="1" applyBorder="1" applyAlignment="1">
      <alignment horizontal="center" vertical="center" wrapText="1"/>
    </xf>
    <xf numFmtId="44" fontId="2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right"/>
    </xf>
    <xf numFmtId="0" fontId="0" fillId="0" borderId="0" xfId="0" applyAlignment="1">
      <alignment horizontal="right"/>
    </xf>
    <xf numFmtId="14" fontId="2" fillId="3" borderId="0" xfId="0" applyNumberFormat="1" applyFont="1" applyFill="1" applyAlignment="1" applyProtection="1">
      <alignment horizontal="center" wrapText="1"/>
      <protection locked="0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2" fillId="0" borderId="28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ECECEC"/>
      <color rgb="FFF5F5F5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A3AF3-7CD3-4665-8772-4C504089A952}">
  <dimension ref="A1:N27"/>
  <sheetViews>
    <sheetView tabSelected="1" zoomScaleNormal="100" workbookViewId="0">
      <selection activeCell="Q8" sqref="Q8"/>
    </sheetView>
  </sheetViews>
  <sheetFormatPr baseColWidth="10" defaultRowHeight="15" outlineLevelRow="1" outlineLevelCol="1" x14ac:dyDescent="0.25"/>
  <cols>
    <col min="1" max="1" width="4.5703125" style="4" customWidth="1"/>
    <col min="2" max="2" width="18" customWidth="1"/>
    <col min="3" max="3" width="2.85546875" customWidth="1"/>
    <col min="4" max="4" width="12.5703125" customWidth="1"/>
    <col min="5" max="5" width="14.42578125" style="2" bestFit="1" customWidth="1"/>
    <col min="6" max="6" width="12.5703125" style="2" bestFit="1" customWidth="1"/>
    <col min="7" max="7" width="6.5703125" style="2" bestFit="1" customWidth="1"/>
    <col min="8" max="8" width="7.140625" style="2" bestFit="1" customWidth="1"/>
    <col min="9" max="9" width="10.140625" style="2" hidden="1" customWidth="1" outlineLevel="1"/>
    <col min="10" max="10" width="7.140625" style="2" hidden="1" customWidth="1" outlineLevel="1"/>
    <col min="11" max="11" width="11.42578125" style="3" collapsed="1"/>
    <col min="13" max="13" width="12.28515625" style="2" bestFit="1" customWidth="1"/>
  </cols>
  <sheetData>
    <row r="1" spans="1:13" x14ac:dyDescent="0.25">
      <c r="A1" s="29" t="s">
        <v>30</v>
      </c>
      <c r="B1" s="30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x14ac:dyDescent="0.25">
      <c r="A2" s="31"/>
      <c r="B2" s="32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15.75" thickBot="1" x14ac:dyDescent="0.3">
      <c r="A3" s="33"/>
      <c r="B3" s="34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13" ht="25.5" x14ac:dyDescent="0.25">
      <c r="A4" s="9" t="s">
        <v>22</v>
      </c>
      <c r="B4" s="35" t="s">
        <v>23</v>
      </c>
      <c r="C4" s="35"/>
      <c r="D4" s="35"/>
      <c r="E4" s="10" t="s">
        <v>24</v>
      </c>
      <c r="F4" s="10" t="s">
        <v>25</v>
      </c>
      <c r="G4" s="10" t="s">
        <v>26</v>
      </c>
      <c r="H4" s="10" t="s">
        <v>27</v>
      </c>
      <c r="I4" s="10" t="s">
        <v>33</v>
      </c>
      <c r="J4" s="10" t="s">
        <v>34</v>
      </c>
      <c r="K4" s="10" t="s">
        <v>35</v>
      </c>
      <c r="L4" s="10" t="s">
        <v>28</v>
      </c>
      <c r="M4" s="11" t="s">
        <v>29</v>
      </c>
    </row>
    <row r="5" spans="1:13" ht="15" customHeight="1" outlineLevel="1" x14ac:dyDescent="0.25">
      <c r="A5" s="55"/>
      <c r="B5" s="56"/>
      <c r="C5" s="56"/>
      <c r="D5" s="56"/>
      <c r="E5" s="56"/>
      <c r="F5" s="56"/>
      <c r="G5" s="56"/>
      <c r="H5" s="56"/>
      <c r="I5" s="56"/>
      <c r="J5" s="57"/>
      <c r="K5" s="16">
        <v>0.19</v>
      </c>
      <c r="L5" s="58"/>
      <c r="M5" s="59"/>
    </row>
    <row r="6" spans="1:13" ht="65.099999999999994" customHeight="1" x14ac:dyDescent="0.25">
      <c r="A6" s="36">
        <v>1</v>
      </c>
      <c r="B6" s="47" t="s">
        <v>6</v>
      </c>
      <c r="C6" s="48"/>
      <c r="D6" s="49"/>
      <c r="E6" s="5" t="s">
        <v>7</v>
      </c>
      <c r="F6" s="5" t="s">
        <v>0</v>
      </c>
      <c r="G6" s="12"/>
      <c r="H6" s="12"/>
      <c r="I6" s="17">
        <v>26.39</v>
      </c>
      <c r="J6" s="17">
        <v>5</v>
      </c>
      <c r="K6" s="6">
        <f>ROUNDUP((I6+J6)*(1+$K$5),0)</f>
        <v>38</v>
      </c>
      <c r="L6" t="e" vm="1">
        <v>#VALUE!</v>
      </c>
      <c r="M6" s="13" t="str">
        <f>IF(H6="","",H6*K6)</f>
        <v/>
      </c>
    </row>
    <row r="7" spans="1:13" ht="35.1" customHeight="1" x14ac:dyDescent="0.25">
      <c r="A7" s="37"/>
      <c r="B7" s="50"/>
      <c r="C7" s="51"/>
      <c r="D7" s="52"/>
      <c r="E7" s="38" t="s">
        <v>38</v>
      </c>
      <c r="F7" s="39"/>
      <c r="G7" s="40"/>
      <c r="H7" s="41"/>
      <c r="I7" s="41"/>
      <c r="J7" s="41"/>
      <c r="K7" s="41"/>
      <c r="L7" s="42"/>
      <c r="M7" s="13"/>
    </row>
    <row r="8" spans="1:13" ht="65.099999999999994" customHeight="1" x14ac:dyDescent="0.25">
      <c r="A8" s="36">
        <v>2</v>
      </c>
      <c r="B8" s="47" t="s">
        <v>6</v>
      </c>
      <c r="C8" s="48"/>
      <c r="D8" s="49"/>
      <c r="E8" s="5" t="s">
        <v>7</v>
      </c>
      <c r="F8" s="5" t="s">
        <v>1</v>
      </c>
      <c r="G8" s="12"/>
      <c r="H8" s="12"/>
      <c r="I8" s="17">
        <v>26.39</v>
      </c>
      <c r="J8" s="17">
        <v>5</v>
      </c>
      <c r="K8" s="6">
        <f>ROUNDUP((I8+J8)*(1+$K$5),0)</f>
        <v>38</v>
      </c>
      <c r="L8" s="7" t="e" vm="2">
        <v>#VALUE!</v>
      </c>
      <c r="M8" s="13" t="str">
        <f>IF(H8="","",H8*K8)</f>
        <v/>
      </c>
    </row>
    <row r="9" spans="1:13" ht="35.1" customHeight="1" x14ac:dyDescent="0.25">
      <c r="A9" s="37"/>
      <c r="B9" s="50"/>
      <c r="C9" s="51"/>
      <c r="D9" s="52"/>
      <c r="E9" s="38" t="s">
        <v>38</v>
      </c>
      <c r="F9" s="39"/>
      <c r="G9" s="40"/>
      <c r="H9" s="41"/>
      <c r="I9" s="41"/>
      <c r="J9" s="41"/>
      <c r="K9" s="41"/>
      <c r="L9" s="42"/>
      <c r="M9" s="13"/>
    </row>
    <row r="10" spans="1:13" ht="65.099999999999994" customHeight="1" x14ac:dyDescent="0.25">
      <c r="A10" s="8">
        <v>3</v>
      </c>
      <c r="B10" s="78" t="s">
        <v>2</v>
      </c>
      <c r="C10" s="79"/>
      <c r="D10" s="80"/>
      <c r="E10" s="5" t="s">
        <v>3</v>
      </c>
      <c r="F10" s="5" t="s">
        <v>0</v>
      </c>
      <c r="G10" s="12"/>
      <c r="H10" s="12"/>
      <c r="I10" s="18">
        <v>20.79</v>
      </c>
      <c r="J10" s="18"/>
      <c r="K10" s="6">
        <f>ROUNDUP((I10+J10)*(1+$K$5),0)</f>
        <v>25</v>
      </c>
      <c r="L10" s="20" t="e" vm="3">
        <v>#VALUE!</v>
      </c>
      <c r="M10" s="13" t="str">
        <f t="shared" ref="M10:M18" si="0">IF(H10="","",H10*K10)</f>
        <v/>
      </c>
    </row>
    <row r="11" spans="1:13" ht="65.099999999999994" customHeight="1" x14ac:dyDescent="0.25">
      <c r="A11" s="8">
        <v>4</v>
      </c>
      <c r="B11" s="78" t="s">
        <v>2</v>
      </c>
      <c r="C11" s="79"/>
      <c r="D11" s="80"/>
      <c r="E11" s="5" t="s">
        <v>3</v>
      </c>
      <c r="F11" s="5" t="s">
        <v>1</v>
      </c>
      <c r="G11" s="12"/>
      <c r="H11" s="12"/>
      <c r="I11" s="18">
        <v>20.79</v>
      </c>
      <c r="J11" s="18"/>
      <c r="K11" s="6">
        <f t="shared" ref="K11:K18" si="1">ROUNDUP((I11+J11)*(1+$K$5),0)</f>
        <v>25</v>
      </c>
      <c r="L11" s="7" t="e" vm="4">
        <v>#VALUE!</v>
      </c>
      <c r="M11" s="13" t="str">
        <f t="shared" si="0"/>
        <v/>
      </c>
    </row>
    <row r="12" spans="1:13" ht="65.099999999999994" customHeight="1" x14ac:dyDescent="0.25">
      <c r="A12" s="8">
        <v>5</v>
      </c>
      <c r="B12" s="28" t="s">
        <v>4</v>
      </c>
      <c r="C12" s="28"/>
      <c r="D12" s="28"/>
      <c r="E12" s="5" t="s">
        <v>5</v>
      </c>
      <c r="F12" s="5" t="s">
        <v>0</v>
      </c>
      <c r="G12" s="12"/>
      <c r="H12" s="12"/>
      <c r="I12" s="18">
        <v>24.09</v>
      </c>
      <c r="J12" s="18"/>
      <c r="K12" s="6">
        <f t="shared" si="1"/>
        <v>29</v>
      </c>
      <c r="L12" s="7" t="e" vm="5">
        <v>#VALUE!</v>
      </c>
      <c r="M12" s="13" t="str">
        <f t="shared" si="0"/>
        <v/>
      </c>
    </row>
    <row r="13" spans="1:13" ht="65.099999999999994" customHeight="1" x14ac:dyDescent="0.25">
      <c r="A13" s="8">
        <v>6</v>
      </c>
      <c r="B13" s="28" t="s">
        <v>4</v>
      </c>
      <c r="C13" s="28"/>
      <c r="D13" s="28"/>
      <c r="E13" s="5" t="s">
        <v>5</v>
      </c>
      <c r="F13" s="5" t="s">
        <v>1</v>
      </c>
      <c r="G13" s="12"/>
      <c r="H13" s="12"/>
      <c r="I13" s="18">
        <v>24.09</v>
      </c>
      <c r="J13" s="18"/>
      <c r="K13" s="6">
        <f t="shared" si="1"/>
        <v>29</v>
      </c>
      <c r="L13" s="7" t="e" vm="6">
        <v>#VALUE!</v>
      </c>
      <c r="M13" s="13" t="str">
        <f t="shared" si="0"/>
        <v/>
      </c>
    </row>
    <row r="14" spans="1:13" ht="65.099999999999994" customHeight="1" x14ac:dyDescent="0.25">
      <c r="A14" s="8">
        <v>7</v>
      </c>
      <c r="B14" s="28" t="s">
        <v>9</v>
      </c>
      <c r="C14" s="28"/>
      <c r="D14" s="28"/>
      <c r="E14" s="5">
        <v>8026</v>
      </c>
      <c r="F14" s="5" t="s">
        <v>8</v>
      </c>
      <c r="G14" s="12"/>
      <c r="H14" s="12"/>
      <c r="I14" s="18">
        <v>45.49</v>
      </c>
      <c r="J14" s="18"/>
      <c r="K14" s="6">
        <f t="shared" si="1"/>
        <v>55</v>
      </c>
      <c r="L14" s="20" t="e" vm="7">
        <v>#VALUE!</v>
      </c>
      <c r="M14" s="13" t="str">
        <f t="shared" si="0"/>
        <v/>
      </c>
    </row>
    <row r="15" spans="1:13" ht="65.099999999999994" customHeight="1" x14ac:dyDescent="0.25">
      <c r="A15" s="8">
        <v>8</v>
      </c>
      <c r="B15" s="78" t="s">
        <v>11</v>
      </c>
      <c r="C15" s="79"/>
      <c r="D15" s="80"/>
      <c r="E15" s="5" t="s">
        <v>12</v>
      </c>
      <c r="F15" s="5" t="s">
        <v>10</v>
      </c>
      <c r="G15" s="12"/>
      <c r="H15" s="12"/>
      <c r="I15" s="18">
        <v>49.09</v>
      </c>
      <c r="J15" s="18"/>
      <c r="K15" s="6">
        <f t="shared" si="1"/>
        <v>59</v>
      </c>
      <c r="L15" s="7" t="e" vm="8">
        <v>#VALUE!</v>
      </c>
      <c r="M15" s="13" t="str">
        <f t="shared" si="0"/>
        <v/>
      </c>
    </row>
    <row r="16" spans="1:13" ht="65.099999999999994" customHeight="1" x14ac:dyDescent="0.25">
      <c r="A16" s="8">
        <v>9</v>
      </c>
      <c r="B16" s="78" t="s">
        <v>14</v>
      </c>
      <c r="C16" s="79"/>
      <c r="D16" s="80"/>
      <c r="E16" s="5" t="s">
        <v>15</v>
      </c>
      <c r="F16" s="5" t="s">
        <v>13</v>
      </c>
      <c r="G16" s="12"/>
      <c r="H16" s="12"/>
      <c r="I16" s="18">
        <v>85.49</v>
      </c>
      <c r="J16" s="18"/>
      <c r="K16" s="6">
        <f t="shared" si="1"/>
        <v>102</v>
      </c>
      <c r="L16" s="7" t="e" vm="9">
        <v>#VALUE!</v>
      </c>
      <c r="M16" s="13" t="str">
        <f t="shared" si="0"/>
        <v/>
      </c>
    </row>
    <row r="17" spans="1:14" ht="65.099999999999994" customHeight="1" x14ac:dyDescent="0.25">
      <c r="A17" s="8">
        <v>10</v>
      </c>
      <c r="B17" s="78" t="s">
        <v>17</v>
      </c>
      <c r="C17" s="79"/>
      <c r="D17" s="80"/>
      <c r="E17" s="5" t="s">
        <v>18</v>
      </c>
      <c r="F17" s="5" t="s">
        <v>16</v>
      </c>
      <c r="G17" s="12"/>
      <c r="H17" s="12"/>
      <c r="I17" s="18">
        <v>65.39</v>
      </c>
      <c r="J17" s="18"/>
      <c r="K17" s="6">
        <f t="shared" si="1"/>
        <v>78</v>
      </c>
      <c r="L17" s="7" t="e" vm="10">
        <v>#VALUE!</v>
      </c>
      <c r="M17" s="13" t="str">
        <f t="shared" si="0"/>
        <v/>
      </c>
    </row>
    <row r="18" spans="1:14" ht="65.099999999999994" customHeight="1" x14ac:dyDescent="0.25">
      <c r="A18" s="8">
        <v>11</v>
      </c>
      <c r="B18" s="78" t="s">
        <v>19</v>
      </c>
      <c r="C18" s="79"/>
      <c r="D18" s="80"/>
      <c r="E18" s="5" t="s">
        <v>20</v>
      </c>
      <c r="F18" s="5" t="s">
        <v>16</v>
      </c>
      <c r="G18" s="12"/>
      <c r="H18" s="12"/>
      <c r="I18" s="18">
        <v>37.79</v>
      </c>
      <c r="J18" s="18"/>
      <c r="K18" s="6">
        <f t="shared" si="1"/>
        <v>45</v>
      </c>
      <c r="L18" s="7" t="e" vm="11">
        <v>#VALUE!</v>
      </c>
      <c r="M18" s="13" t="str">
        <f t="shared" si="0"/>
        <v/>
      </c>
    </row>
    <row r="19" spans="1:14" ht="15.75" thickBot="1" x14ac:dyDescent="0.3">
      <c r="A19" s="14"/>
      <c r="B19" s="70" t="s">
        <v>21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15">
        <f>SUM(M6:M18)</f>
        <v>0</v>
      </c>
      <c r="N19" s="1"/>
    </row>
    <row r="20" spans="1:14" ht="6" customHeight="1" x14ac:dyDescent="0.25">
      <c r="A20" s="63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5"/>
      <c r="N20" s="1"/>
    </row>
    <row r="21" spans="1:14" ht="33" customHeight="1" x14ac:dyDescent="0.25">
      <c r="A21" s="71" t="s">
        <v>37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3"/>
      <c r="N21" s="1"/>
    </row>
    <row r="22" spans="1:14" ht="6" customHeight="1" x14ac:dyDescent="0.25">
      <c r="A22" s="66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  <c r="N22" s="1"/>
    </row>
    <row r="23" spans="1:14" s="21" customFormat="1" ht="24" customHeight="1" x14ac:dyDescent="0.25">
      <c r="A23" s="74" t="s">
        <v>36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3"/>
    </row>
    <row r="24" spans="1:14" s="21" customFormat="1" ht="6" customHeight="1" x14ac:dyDescent="0.25">
      <c r="A24" s="7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7"/>
    </row>
    <row r="25" spans="1:14" x14ac:dyDescent="0.25">
      <c r="A25" s="43" t="s">
        <v>32</v>
      </c>
      <c r="B25" s="44"/>
      <c r="C25" s="45"/>
      <c r="D25" s="46"/>
      <c r="E25" s="46"/>
      <c r="F25" s="69" t="s">
        <v>31</v>
      </c>
      <c r="G25" s="69"/>
      <c r="H25" s="69"/>
      <c r="I25" s="19"/>
      <c r="J25" s="19"/>
      <c r="K25" s="53"/>
      <c r="L25" s="53"/>
      <c r="M25" s="54"/>
      <c r="N25" s="1"/>
    </row>
    <row r="26" spans="1:14" x14ac:dyDescent="0.25">
      <c r="A26" s="43"/>
      <c r="B26" s="44"/>
      <c r="C26" s="46"/>
      <c r="D26" s="46"/>
      <c r="E26" s="46"/>
      <c r="F26" s="69"/>
      <c r="G26" s="69"/>
      <c r="H26" s="69"/>
      <c r="I26" s="19"/>
      <c r="J26" s="19"/>
      <c r="K26" s="53"/>
      <c r="L26" s="53"/>
      <c r="M26" s="54"/>
      <c r="N26" s="1"/>
    </row>
    <row r="27" spans="1:14" ht="15.75" thickBot="1" x14ac:dyDescent="0.3">
      <c r="A27" s="60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2"/>
    </row>
  </sheetData>
  <sheetProtection algorithmName="SHA-512" hashValue="bDyVL/NJvcQCCBA6EI3w0YoWRj+b5ZijrxJgLbO2z93uYeCKixxgW74fo0oukkUet1/RCOXWdYYvMucKDssTjA==" saltValue="+vJxKePmaoH2lwAI34ls1g==" spinCount="100000" sheet="1" objects="1" scenarios="1"/>
  <mergeCells count="33">
    <mergeCell ref="A6:A7"/>
    <mergeCell ref="B6:D7"/>
    <mergeCell ref="E7:F7"/>
    <mergeCell ref="G7:L7"/>
    <mergeCell ref="A1:B3"/>
    <mergeCell ref="C1:M3"/>
    <mergeCell ref="B4:D4"/>
    <mergeCell ref="A5:J5"/>
    <mergeCell ref="L5:M5"/>
    <mergeCell ref="B17:D17"/>
    <mergeCell ref="A8:A9"/>
    <mergeCell ref="B8:D9"/>
    <mergeCell ref="E9:F9"/>
    <mergeCell ref="G9:L9"/>
    <mergeCell ref="B10:D10"/>
    <mergeCell ref="B11:D11"/>
    <mergeCell ref="B12:D12"/>
    <mergeCell ref="B13:D13"/>
    <mergeCell ref="B14:D14"/>
    <mergeCell ref="B15:D15"/>
    <mergeCell ref="B16:D16"/>
    <mergeCell ref="A27:M27"/>
    <mergeCell ref="B18:D18"/>
    <mergeCell ref="B19:L19"/>
    <mergeCell ref="A20:M20"/>
    <mergeCell ref="A21:M21"/>
    <mergeCell ref="A22:M22"/>
    <mergeCell ref="A23:M23"/>
    <mergeCell ref="A24:M24"/>
    <mergeCell ref="A25:B26"/>
    <mergeCell ref="C25:E26"/>
    <mergeCell ref="F25:H26"/>
    <mergeCell ref="K25:M26"/>
  </mergeCells>
  <pageMargins left="0.9055118110236221" right="0.70866141732283472" top="1.1811023622047245" bottom="0.78740157480314965" header="0.31496062992125984" footer="0.31496062992125984"/>
  <pageSetup paperSize="9" scale="6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Herren</vt:lpstr>
    </vt:vector>
  </TitlesOfParts>
  <Company>Fricke Abfuelltechnik GmbH und Co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Novak, Dirk</dc:creator>
  <cp:lastModifiedBy>Dirk Novak</cp:lastModifiedBy>
  <cp:lastPrinted>2026-08-11T10:36:21Z</cp:lastPrinted>
  <dcterms:created xsi:type="dcterms:W3CDTF">2026-08-05T08:48:42Z</dcterms:created>
  <dcterms:modified xsi:type="dcterms:W3CDTF">2026-09-20T15:34:49Z</dcterms:modified>
</cp:coreProperties>
</file>